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obia\OneDrive\Dokumente\TuS Gerolsheim\TuS Gerolsheim - Kegeln\"/>
    </mc:Choice>
  </mc:AlternateContent>
  <xr:revisionPtr revIDLastSave="271" documentId="8_{34F581F5-C01A-4F21-BB5E-9BBCE32425CF}" xr6:coauthVersionLast="34" xr6:coauthVersionMax="34" xr10:uidLastSave="{4784BA14-ADF0-4DC3-9D91-E31DD6F1179E}"/>
  <bookViews>
    <workbookView xWindow="120" yWindow="45" windowWidth="23715" windowHeight="10050" xr2:uid="{00000000-000D-0000-FFFF-FFFF00000000}"/>
  </bookViews>
  <sheets>
    <sheet name="Mannschaftsaufstellung" sheetId="1" r:id="rId1"/>
    <sheet name="HelpSheet" sheetId="2" state="hidden" r:id="rId2"/>
  </sheets>
  <definedNames>
    <definedName name="_xlnm.Print_Area" localSheetId="0">Mannschaftsaufstellung!$A$2:$K$36</definedName>
  </definedNames>
  <calcPr calcId="179021"/>
</workbook>
</file>

<file path=xl/calcChain.xml><?xml version="1.0" encoding="utf-8"?>
<calcChain xmlns="http://schemas.openxmlformats.org/spreadsheetml/2006/main">
  <c r="G20" i="1" l="1"/>
  <c r="G19" i="1"/>
  <c r="G18" i="1"/>
  <c r="H14" i="1" s="1"/>
  <c r="G17" i="1"/>
  <c r="C20" i="1"/>
  <c r="C19" i="1"/>
  <c r="C18" i="1"/>
  <c r="D14" i="1" s="1"/>
  <c r="C17" i="1"/>
  <c r="D13" i="1" l="1"/>
  <c r="H13" i="1"/>
</calcChain>
</file>

<file path=xl/sharedStrings.xml><?xml version="1.0" encoding="utf-8"?>
<sst xmlns="http://schemas.openxmlformats.org/spreadsheetml/2006/main" count="244" uniqueCount="62">
  <si>
    <t>Spieltag:</t>
  </si>
  <si>
    <t>Gegner:</t>
  </si>
  <si>
    <t>Datum:</t>
  </si>
  <si>
    <t>Ort:</t>
  </si>
  <si>
    <t>Spielbeginn:</t>
  </si>
  <si>
    <t>Treffpunkt:</t>
  </si>
  <si>
    <t>1. Mannschaft</t>
  </si>
  <si>
    <t>2. Mannschaft</t>
  </si>
  <si>
    <t>Heimspiel:</t>
  </si>
  <si>
    <t>Auswärtsspiel:</t>
  </si>
  <si>
    <t>Name der Spieler</t>
  </si>
  <si>
    <t>Mannschaftsaufstellung</t>
  </si>
  <si>
    <t>Heim</t>
  </si>
  <si>
    <t>TuS Gerolsheim 1</t>
  </si>
  <si>
    <t>-</t>
  </si>
  <si>
    <t>Ausw.</t>
  </si>
  <si>
    <t>KSC Frammersbach 1</t>
  </si>
  <si>
    <t>Sp.</t>
  </si>
  <si>
    <t>Datum</t>
  </si>
  <si>
    <t>Uhrz.</t>
  </si>
  <si>
    <t>H/A</t>
  </si>
  <si>
    <t>Gast</t>
  </si>
  <si>
    <t>Gegner</t>
  </si>
  <si>
    <t>Ort</t>
  </si>
  <si>
    <t>Gerolsheim</t>
  </si>
  <si>
    <t>Frammersbach</t>
  </si>
  <si>
    <t>Kelsterbach</t>
  </si>
  <si>
    <t>Ludwigshafen</t>
  </si>
  <si>
    <t>Worms</t>
  </si>
  <si>
    <t>Großkarlbach</t>
  </si>
  <si>
    <t>Frankenthal</t>
  </si>
  <si>
    <t>Frauen/Gemischte - Spielrunde 2018/2019</t>
  </si>
  <si>
    <t>2. Bundesliga Nord</t>
  </si>
  <si>
    <t>4. Mannschaft</t>
  </si>
  <si>
    <t>Gemischte Klasse Ost 4er</t>
  </si>
  <si>
    <t>SKC Viktoria Miesau 1</t>
  </si>
  <si>
    <t>SVS Griesheim 1</t>
  </si>
  <si>
    <t>BG Wiesbaden 1</t>
  </si>
  <si>
    <t>TV Haibach 1</t>
  </si>
  <si>
    <t>DJK/AN Großostheim 1</t>
  </si>
  <si>
    <t>Post SG Kaiserslautern 1</t>
  </si>
  <si>
    <t>Falkeneck Riederwald 1</t>
  </si>
  <si>
    <t>Fortuna Kelsterbach 1</t>
  </si>
  <si>
    <t>VT Frankenthal 2</t>
  </si>
  <si>
    <t>TuS Gerolsheim 4</t>
  </si>
  <si>
    <t>Post SV Ludwigshafen 3</t>
  </si>
  <si>
    <t>BSG Giulini e.V. 2</t>
  </si>
  <si>
    <t>SG Großkarlbach-Carlsberg 1</t>
  </si>
  <si>
    <t>BSG Giulini e.V. 3</t>
  </si>
  <si>
    <t>SG Großkarlbach-Carlsberg 2</t>
  </si>
  <si>
    <t>BSG Bornheim 3</t>
  </si>
  <si>
    <t>KSV Kuhardt 3</t>
  </si>
  <si>
    <t>SG Worms e.V. 2</t>
  </si>
  <si>
    <t>Landstuhl</t>
  </si>
  <si>
    <t>Wiesbaden</t>
  </si>
  <si>
    <t>Riederwald</t>
  </si>
  <si>
    <t>Griesheim</t>
  </si>
  <si>
    <t>Haibach</t>
  </si>
  <si>
    <t>Großostheim</t>
  </si>
  <si>
    <t>Carlsberg</t>
  </si>
  <si>
    <t>Kuhardt</t>
  </si>
  <si>
    <t>Bornheim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</si>
</sst>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ddd\ dd/mm/yyyy"/>
    <numFmt numFmtId="166" formatCode="[$-407]dd/\ mmmm\ yyyy;@"/>
    <numFmt numFmtId="167" formatCode="0&quot;. Spieltag&quot;"/>
  </numFmts>
  <fonts count="13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24"/>
      <color theme="1"/>
      <name val="Arial Black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.5"/>
      <color theme="1"/>
      <name val="Arial"/>
      <family val="2"/>
    </font>
    <font>
      <b/>
      <sz val="11"/>
      <color theme="1"/>
      <name val="Arial"/>
      <family val="2"/>
    </font>
    <font>
      <b/>
      <i/>
      <sz val="22"/>
      <color theme="1"/>
      <name val="Bookman Old Style"/>
      <family val="1"/>
    </font>
    <font>
      <b/>
      <sz val="10"/>
      <color theme="8"/>
      <name val="Arial"/>
      <family val="2"/>
    </font>
    <font>
      <b/>
      <sz val="10"/>
      <color rgb="FFCC00CC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protection hidden="1"/>
    </xf>
    <xf numFmtId="0" fontId="6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0" fillId="3" borderId="8" xfId="0" applyFont="1" applyFill="1" applyBorder="1" applyAlignment="1" applyProtection="1">
      <alignment vertical="center"/>
      <protection hidden="1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5" fillId="3" borderId="10" xfId="0" applyFont="1" applyFill="1" applyBorder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horizontal="left" vertical="center"/>
      <protection hidden="1"/>
    </xf>
    <xf numFmtId="0" fontId="0" fillId="3" borderId="0" xfId="0" applyNumberFormat="1" applyFill="1" applyProtection="1">
      <protection hidden="1"/>
    </xf>
    <xf numFmtId="0" fontId="10" fillId="3" borderId="22" xfId="0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20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5" fontId="2" fillId="3" borderId="0" xfId="0" applyNumberFormat="1" applyFont="1" applyFill="1" applyBorder="1" applyAlignment="1">
      <alignment horizontal="center" vertical="center"/>
    </xf>
    <xf numFmtId="20" fontId="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7" fontId="7" fillId="3" borderId="3" xfId="0" applyNumberFormat="1" applyFont="1" applyFill="1" applyBorder="1" applyAlignment="1" applyProtection="1">
      <alignment horizontal="center" vertical="center"/>
      <protection locked="0"/>
    </xf>
    <xf numFmtId="167" fontId="7" fillId="3" borderId="4" xfId="0" applyNumberFormat="1" applyFont="1" applyFill="1" applyBorder="1" applyAlignment="1" applyProtection="1">
      <alignment horizontal="center" vertical="center"/>
      <protection locked="0"/>
    </xf>
    <xf numFmtId="167" fontId="7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164" fontId="7" fillId="3" borderId="12" xfId="0" applyNumberFormat="1" applyFont="1" applyFill="1" applyBorder="1" applyAlignment="1" applyProtection="1">
      <alignment horizontal="center" vertical="center"/>
      <protection hidden="1"/>
    </xf>
    <xf numFmtId="164" fontId="7" fillId="3" borderId="2" xfId="0" applyNumberFormat="1" applyFont="1" applyFill="1" applyBorder="1" applyAlignment="1" applyProtection="1">
      <alignment horizontal="center" vertical="center"/>
      <protection hidden="1"/>
    </xf>
    <xf numFmtId="164" fontId="7" fillId="3" borderId="13" xfId="0" applyNumberFormat="1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15" xfId="0" applyFont="1" applyFill="1" applyBorder="1" applyAlignment="1" applyProtection="1">
      <alignment horizontal="center"/>
      <protection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166" fontId="7" fillId="3" borderId="12" xfId="0" applyNumberFormat="1" applyFont="1" applyFill="1" applyBorder="1" applyAlignment="1" applyProtection="1">
      <alignment horizontal="center" vertical="center"/>
      <protection hidden="1"/>
    </xf>
    <xf numFmtId="166" fontId="7" fillId="3" borderId="2" xfId="0" applyNumberFormat="1" applyFont="1" applyFill="1" applyBorder="1" applyAlignment="1" applyProtection="1">
      <alignment horizontal="center" vertical="center"/>
      <protection hidden="1"/>
    </xf>
    <xf numFmtId="166" fontId="7" fillId="3" borderId="13" xfId="0" applyNumberFormat="1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3" borderId="22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20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2" fillId="3" borderId="22" xfId="0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20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</cellXfs>
  <cellStyles count="1">
    <cellStyle name="Standard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1012586</xdr:colOff>
      <xdr:row>0</xdr:row>
      <xdr:rowOff>104775</xdr:rowOff>
    </xdr:from>
    <xdr:to>
      <xdr:col>10</xdr:col>
      <xdr:colOff>595314</xdr:colOff>
      <xdr:row>5</xdr:row>
      <xdr:rowOff>28576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824" y="104775"/>
          <a:ext cx="1468678" cy="790576"/>
        </a:xfrm>
        <a:prstGeom prst="rect">
          <a:avLst/>
        </a:prstGeom>
      </xdr:spPr>
    </xdr:pic>
    <xdr:clientData/>
  </xdr:twoCellAnchor>
  <xdr:twoCellAnchor editAs="oneCell">
    <xdr:from>
      <xdr:col>0</xdr:col>
      <xdr:colOff>242888</xdr:colOff>
      <xdr:row>0</xdr:row>
      <xdr:rowOff>133351</xdr:rowOff>
    </xdr:from>
    <xdr:to>
      <xdr:col>2</xdr:col>
      <xdr:colOff>238125</xdr:colOff>
      <xdr:row>6</xdr:row>
      <xdr:rowOff>107100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3C6614A-206B-4CE8-B447-88FBAE829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8" y="133351"/>
          <a:ext cx="1038225" cy="1054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36"/>
  <sheetViews>
    <sheetView tabSelected="1" zoomScaleNormal="100" workbookViewId="0">
      <selection activeCell="A2" sqref="A2:K3"/>
    </sheetView>
  </sheetViews>
  <sheetFormatPr baseColWidth="10" defaultColWidth="11.3984375" defaultRowHeight="12.75" x14ac:dyDescent="0.35"/>
  <cols>
    <col min="1" max="1" width="13.59765625" style="1" customWidth="1"/>
    <col min="2" max="2" width="1" style="1" customWidth="1"/>
    <col min="3" max="5" width="15" style="1" customWidth="1"/>
    <col min="6" max="6" width="1" style="1" customWidth="1"/>
    <col min="7" max="9" width="15" style="1" customWidth="1"/>
    <col min="10" max="16384" width="11.3984375" style="1"/>
  </cols>
  <sheetData>
    <row r="1" spans="1:1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 x14ac:dyDescent="0.3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ht="16.899999999999999" customHeight="1" x14ac:dyDescent="0.3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2" customFormat="1" ht="16.899999999999999" customHeight="1" x14ac:dyDescent="0.3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15" thickBo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4" thickTop="1" x14ac:dyDescent="0.35">
      <c r="A10" s="3"/>
      <c r="B10" s="3"/>
      <c r="C10" s="29" t="s">
        <v>6</v>
      </c>
      <c r="D10" s="30"/>
      <c r="E10" s="31"/>
      <c r="F10" s="3"/>
      <c r="G10" s="29" t="s">
        <v>33</v>
      </c>
      <c r="H10" s="30"/>
      <c r="I10" s="31"/>
      <c r="J10" s="3"/>
      <c r="K10" s="3"/>
    </row>
    <row r="11" spans="1:11" ht="15" customHeight="1" thickBot="1" x14ac:dyDescent="0.4">
      <c r="A11" s="3"/>
      <c r="B11" s="3"/>
      <c r="C11" s="32" t="s">
        <v>32</v>
      </c>
      <c r="D11" s="33"/>
      <c r="E11" s="34"/>
      <c r="F11" s="3"/>
      <c r="G11" s="32" t="s">
        <v>34</v>
      </c>
      <c r="H11" s="33"/>
      <c r="I11" s="34"/>
      <c r="J11" s="3"/>
      <c r="K11" s="3"/>
    </row>
    <row r="12" spans="1:11" ht="5.25" customHeight="1" thickTop="1" thickBo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 thickTop="1" x14ac:dyDescent="0.35">
      <c r="A13" s="3"/>
      <c r="B13" s="3"/>
      <c r="C13" s="4" t="s">
        <v>8</v>
      </c>
      <c r="D13" s="5" t="str">
        <f>IF($C$16="","",IF($C$18="Gerolsheim","X",""))</f>
        <v/>
      </c>
      <c r="E13" s="6"/>
      <c r="F13" s="3"/>
      <c r="G13" s="4" t="s">
        <v>8</v>
      </c>
      <c r="H13" s="5" t="str">
        <f>IF($G$16="","",IF($G$18="Gerolsheim","X",""))</f>
        <v/>
      </c>
      <c r="I13" s="6"/>
      <c r="J13" s="3"/>
      <c r="K13" s="3"/>
    </row>
    <row r="14" spans="1:11" ht="15" customHeight="1" thickBot="1" x14ac:dyDescent="0.4">
      <c r="A14" s="3"/>
      <c r="B14" s="3"/>
      <c r="C14" s="7" t="s">
        <v>9</v>
      </c>
      <c r="D14" s="8" t="str">
        <f>IF($C$16="","",IF($C$18&lt;&gt;"Gerolsheim","X",""))</f>
        <v/>
      </c>
      <c r="E14" s="9"/>
      <c r="F14" s="3"/>
      <c r="G14" s="7" t="s">
        <v>9</v>
      </c>
      <c r="H14" s="8" t="str">
        <f>IF($G$16="","",IF($G$18&lt;&gt;"Gerolsheim","X",""))</f>
        <v/>
      </c>
      <c r="I14" s="9"/>
      <c r="J14" s="3"/>
      <c r="K14" s="3"/>
    </row>
    <row r="15" spans="1:11" ht="5.25" customHeight="1" thickTop="1" thickBo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8.75" customHeight="1" thickTop="1" x14ac:dyDescent="0.35">
      <c r="A16" s="10" t="s">
        <v>0</v>
      </c>
      <c r="B16" s="11"/>
      <c r="C16" s="23"/>
      <c r="D16" s="24"/>
      <c r="E16" s="25"/>
      <c r="F16" s="14"/>
      <c r="G16" s="23"/>
      <c r="H16" s="24"/>
      <c r="I16" s="25"/>
      <c r="J16" s="3"/>
      <c r="K16" s="3"/>
    </row>
    <row r="17" spans="1:11" ht="18.75" customHeight="1" x14ac:dyDescent="0.35">
      <c r="A17" s="12" t="s">
        <v>1</v>
      </c>
      <c r="B17" s="11"/>
      <c r="C17" s="26" t="str">
        <f>IF($C$16="","",VLOOKUP($C$16,HelpSheet!$A$3:$I$20,8,FALSE))</f>
        <v/>
      </c>
      <c r="D17" s="27"/>
      <c r="E17" s="28"/>
      <c r="F17" s="3"/>
      <c r="G17" s="26" t="str">
        <f>IF($G$16="","",VLOOKUP($G$16,HelpSheet!$A$22:$I$43,8,FALSE))</f>
        <v/>
      </c>
      <c r="H17" s="27"/>
      <c r="I17" s="28"/>
      <c r="J17" s="3"/>
      <c r="K17" s="3"/>
    </row>
    <row r="18" spans="1:11" ht="18.75" customHeight="1" x14ac:dyDescent="0.35">
      <c r="A18" s="12" t="s">
        <v>3</v>
      </c>
      <c r="B18" s="11"/>
      <c r="C18" s="26" t="str">
        <f>IF($C$16="","",VLOOKUP($C$16,HelpSheet!$A$3:$I$20,9,FALSE))</f>
        <v/>
      </c>
      <c r="D18" s="27"/>
      <c r="E18" s="28"/>
      <c r="F18" s="3"/>
      <c r="G18" s="26" t="str">
        <f>IF($G$16="","",VLOOKUP($G$16,HelpSheet!$A$22:$I$43,9,FALSE))</f>
        <v/>
      </c>
      <c r="H18" s="27"/>
      <c r="I18" s="28"/>
      <c r="J18" s="3"/>
      <c r="K18" s="3"/>
    </row>
    <row r="19" spans="1:11" ht="18.75" customHeight="1" x14ac:dyDescent="0.35">
      <c r="A19" s="12" t="s">
        <v>2</v>
      </c>
      <c r="B19" s="11"/>
      <c r="C19" s="52" t="str">
        <f>IF($C$16="","",VLOOKUP($C$16,HelpSheet!$A$3:$I$20,2,FALSE))</f>
        <v/>
      </c>
      <c r="D19" s="53"/>
      <c r="E19" s="54"/>
      <c r="F19" s="3"/>
      <c r="G19" s="52" t="str">
        <f>IF($G$16="","",VLOOKUP($G$16,HelpSheet!$A$22:$I$43,2,FALSE))</f>
        <v/>
      </c>
      <c r="H19" s="53"/>
      <c r="I19" s="54"/>
      <c r="J19" s="3"/>
      <c r="K19" s="3"/>
    </row>
    <row r="20" spans="1:11" ht="18.75" customHeight="1" x14ac:dyDescent="0.35">
      <c r="A20" s="12" t="s">
        <v>4</v>
      </c>
      <c r="B20" s="11"/>
      <c r="C20" s="37" t="str">
        <f>IF($C$16="","",VLOOKUP($C$16,HelpSheet!$A$3:$I$20,3,FALSE))</f>
        <v/>
      </c>
      <c r="D20" s="38"/>
      <c r="E20" s="39"/>
      <c r="F20" s="3"/>
      <c r="G20" s="37" t="str">
        <f>IF($G$16="","",VLOOKUP($G$16,HelpSheet!$A$22:$I$43,3,FALSE))</f>
        <v/>
      </c>
      <c r="H20" s="38"/>
      <c r="I20" s="39"/>
      <c r="J20" s="3"/>
      <c r="K20" s="3"/>
    </row>
    <row r="21" spans="1:11" ht="18.75" customHeight="1" thickBot="1" x14ac:dyDescent="0.4">
      <c r="A21" s="13" t="s">
        <v>5</v>
      </c>
      <c r="B21" s="11"/>
      <c r="C21" s="49"/>
      <c r="D21" s="50"/>
      <c r="E21" s="51"/>
      <c r="F21" s="3"/>
      <c r="G21" s="49"/>
      <c r="H21" s="50"/>
      <c r="I21" s="51"/>
      <c r="J21" s="3"/>
      <c r="K21" s="3"/>
    </row>
    <row r="22" spans="1:11" ht="5.25" customHeight="1" thickTop="1" thickBo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65" thickTop="1" thickBot="1" x14ac:dyDescent="0.45">
      <c r="A23" s="3"/>
      <c r="B23" s="3"/>
      <c r="C23" s="43" t="s">
        <v>10</v>
      </c>
      <c r="D23" s="44"/>
      <c r="E23" s="45"/>
      <c r="F23" s="3"/>
      <c r="G23" s="43" t="s">
        <v>10</v>
      </c>
      <c r="H23" s="44"/>
      <c r="I23" s="45"/>
      <c r="J23" s="3"/>
      <c r="K23" s="3"/>
    </row>
    <row r="24" spans="1:11" ht="5.25" customHeight="1" thickTop="1" thickBo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.75" customHeight="1" thickTop="1" x14ac:dyDescent="0.35">
      <c r="A25" s="3"/>
      <c r="B25" s="3"/>
      <c r="C25" s="46"/>
      <c r="D25" s="47"/>
      <c r="E25" s="48"/>
      <c r="F25" s="3"/>
      <c r="G25" s="46"/>
      <c r="H25" s="47"/>
      <c r="I25" s="48"/>
      <c r="J25" s="3"/>
      <c r="K25" s="3"/>
    </row>
    <row r="26" spans="1:11" ht="18.75" customHeight="1" x14ac:dyDescent="0.35">
      <c r="A26" s="3"/>
      <c r="B26" s="3"/>
      <c r="C26" s="40"/>
      <c r="D26" s="41"/>
      <c r="E26" s="42"/>
      <c r="F26" s="3"/>
      <c r="G26" s="40"/>
      <c r="H26" s="41"/>
      <c r="I26" s="42"/>
      <c r="J26" s="3"/>
      <c r="K26" s="3"/>
    </row>
    <row r="27" spans="1:11" ht="18.75" customHeight="1" x14ac:dyDescent="0.35">
      <c r="A27" s="3"/>
      <c r="B27" s="3"/>
      <c r="C27" s="40"/>
      <c r="D27" s="41"/>
      <c r="E27" s="42"/>
      <c r="F27" s="3"/>
      <c r="G27" s="40"/>
      <c r="H27" s="41"/>
      <c r="I27" s="42"/>
      <c r="J27" s="3"/>
      <c r="K27" s="3"/>
    </row>
    <row r="28" spans="1:11" ht="18.75" customHeight="1" x14ac:dyDescent="0.35">
      <c r="A28" s="3"/>
      <c r="B28" s="3"/>
      <c r="C28" s="40"/>
      <c r="D28" s="41"/>
      <c r="E28" s="42"/>
      <c r="F28" s="3"/>
      <c r="G28" s="40"/>
      <c r="H28" s="41"/>
      <c r="I28" s="42"/>
      <c r="J28" s="3"/>
      <c r="K28" s="3"/>
    </row>
    <row r="29" spans="1:11" ht="18.75" customHeight="1" x14ac:dyDescent="0.35">
      <c r="A29" s="3"/>
      <c r="B29" s="3"/>
      <c r="C29" s="40"/>
      <c r="D29" s="41"/>
      <c r="E29" s="42"/>
      <c r="F29" s="3"/>
      <c r="G29" s="40"/>
      <c r="H29" s="41"/>
      <c r="I29" s="42"/>
      <c r="J29" s="3"/>
      <c r="K29" s="3"/>
    </row>
    <row r="30" spans="1:11" ht="18.75" customHeight="1" thickBot="1" x14ac:dyDescent="0.4">
      <c r="A30" s="3"/>
      <c r="B30" s="3"/>
      <c r="C30" s="49"/>
      <c r="D30" s="50"/>
      <c r="E30" s="51"/>
      <c r="F30" s="3"/>
      <c r="G30" s="49"/>
      <c r="H30" s="50"/>
      <c r="I30" s="51"/>
      <c r="J30" s="3"/>
      <c r="K30" s="3"/>
    </row>
    <row r="31" spans="1:11" ht="5.25" customHeight="1" thickTop="1" thickBo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.75" customHeight="1" thickTop="1" x14ac:dyDescent="0.35">
      <c r="A32" s="3"/>
      <c r="B32" s="3"/>
      <c r="C32" s="46"/>
      <c r="D32" s="47"/>
      <c r="E32" s="48"/>
      <c r="F32" s="3"/>
      <c r="G32" s="46"/>
      <c r="H32" s="47"/>
      <c r="I32" s="48"/>
      <c r="J32" s="3"/>
      <c r="K32" s="3"/>
    </row>
    <row r="33" spans="1:11" ht="18.75" customHeight="1" thickBot="1" x14ac:dyDescent="0.4">
      <c r="A33" s="3"/>
      <c r="B33" s="3"/>
      <c r="C33" s="58"/>
      <c r="D33" s="59"/>
      <c r="E33" s="60"/>
      <c r="F33" s="3"/>
      <c r="G33" s="58"/>
      <c r="H33" s="59"/>
      <c r="I33" s="60"/>
      <c r="J33" s="3"/>
      <c r="K33" s="3"/>
    </row>
    <row r="34" spans="1:11" ht="18.75" customHeight="1" x14ac:dyDescent="0.35">
      <c r="A34" s="3"/>
      <c r="B34" s="3"/>
      <c r="C34" s="55"/>
      <c r="D34" s="56"/>
      <c r="E34" s="57"/>
      <c r="F34" s="3"/>
      <c r="G34" s="55"/>
      <c r="H34" s="56"/>
      <c r="I34" s="57"/>
      <c r="J34" s="3"/>
      <c r="K34" s="3"/>
    </row>
    <row r="35" spans="1:11" ht="18.75" customHeight="1" thickBot="1" x14ac:dyDescent="0.4">
      <c r="A35" s="3"/>
      <c r="B35" s="3"/>
      <c r="C35" s="49"/>
      <c r="D35" s="50"/>
      <c r="E35" s="51"/>
      <c r="F35" s="3"/>
      <c r="G35" s="49"/>
      <c r="H35" s="50"/>
      <c r="I35" s="51"/>
      <c r="J35" s="3"/>
      <c r="K35" s="3"/>
    </row>
    <row r="36" spans="1:11" ht="12.75" customHeight="1" thickTop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mergeCells count="40">
    <mergeCell ref="G34:I34"/>
    <mergeCell ref="G35:I35"/>
    <mergeCell ref="G19:I19"/>
    <mergeCell ref="G20:I20"/>
    <mergeCell ref="G21:I21"/>
    <mergeCell ref="G30:I30"/>
    <mergeCell ref="C32:E32"/>
    <mergeCell ref="C33:E33"/>
    <mergeCell ref="G32:I32"/>
    <mergeCell ref="G33:I33"/>
    <mergeCell ref="C19:E19"/>
    <mergeCell ref="C35:E35"/>
    <mergeCell ref="C34:E34"/>
    <mergeCell ref="G25:I25"/>
    <mergeCell ref="G26:I26"/>
    <mergeCell ref="C30:E30"/>
    <mergeCell ref="C27:E27"/>
    <mergeCell ref="C28:E28"/>
    <mergeCell ref="C29:E29"/>
    <mergeCell ref="G27:I27"/>
    <mergeCell ref="G28:I28"/>
    <mergeCell ref="G29:I29"/>
    <mergeCell ref="C20:E20"/>
    <mergeCell ref="C26:E26"/>
    <mergeCell ref="G23:I23"/>
    <mergeCell ref="C23:E23"/>
    <mergeCell ref="C25:E25"/>
    <mergeCell ref="C21:E21"/>
    <mergeCell ref="G10:I10"/>
    <mergeCell ref="G11:I11"/>
    <mergeCell ref="A2:K3"/>
    <mergeCell ref="A6:K7"/>
    <mergeCell ref="C10:E10"/>
    <mergeCell ref="C11:E11"/>
    <mergeCell ref="G16:I16"/>
    <mergeCell ref="G17:I17"/>
    <mergeCell ref="G18:I18"/>
    <mergeCell ref="C16:E16"/>
    <mergeCell ref="C17:E17"/>
    <mergeCell ref="C18:E18"/>
  </mergeCells>
  <conditionalFormatting sqref="A1:XFD1 A4:XFD5 A2 A8:XFD1048576 A6 L2:XFD3 L6:XFD7">
    <cfRule type="cellIs" dxfId="6" priority="2" operator="lessThanOrEqual">
      <formula>0</formula>
    </cfRule>
  </conditionalFormatting>
  <pageMargins left="1.0677083333333333" right="0.39370078740157483" top="0.59055118110236227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8A89-1AD2-43C0-AF40-BC72C32495D1}">
  <dimension ref="A1:I62"/>
  <sheetViews>
    <sheetView workbookViewId="0"/>
  </sheetViews>
  <sheetFormatPr baseColWidth="10" defaultRowHeight="12.75" x14ac:dyDescent="0.35"/>
  <cols>
    <col min="1" max="1" width="2.73046875" bestFit="1" customWidth="1"/>
    <col min="2" max="2" width="12.6640625" bestFit="1" customWidth="1"/>
    <col min="3" max="3" width="5.3984375" bestFit="1" customWidth="1"/>
    <col min="4" max="4" width="6.06640625" bestFit="1" customWidth="1"/>
    <col min="5" max="5" width="30" bestFit="1" customWidth="1"/>
    <col min="6" max="6" width="1.33203125" style="22" bestFit="1" customWidth="1"/>
    <col min="7" max="7" width="30" bestFit="1" customWidth="1"/>
    <col min="8" max="8" width="28.46484375" bestFit="1" customWidth="1"/>
    <col min="9" max="9" width="21.46484375" bestFit="1" customWidth="1"/>
  </cols>
  <sheetData>
    <row r="1" spans="1:9" x14ac:dyDescent="0.35">
      <c r="A1" t="s">
        <v>17</v>
      </c>
      <c r="B1" t="s">
        <v>18</v>
      </c>
      <c r="C1" t="s">
        <v>19</v>
      </c>
      <c r="D1" t="s">
        <v>20</v>
      </c>
      <c r="E1" t="s">
        <v>12</v>
      </c>
      <c r="G1" t="s">
        <v>21</v>
      </c>
      <c r="H1" t="s">
        <v>22</v>
      </c>
      <c r="I1" t="s">
        <v>23</v>
      </c>
    </row>
    <row r="2" spans="1:9" ht="13.5" thickBot="1" x14ac:dyDescent="0.45">
      <c r="A2" s="62" t="s">
        <v>6</v>
      </c>
      <c r="B2" s="62"/>
      <c r="C2" s="62"/>
    </row>
    <row r="3" spans="1:9" ht="13.5" thickTop="1" x14ac:dyDescent="0.35">
      <c r="A3" s="63">
        <v>1</v>
      </c>
      <c r="B3" s="64">
        <v>43352</v>
      </c>
      <c r="C3" s="65">
        <v>0.54166666666666663</v>
      </c>
      <c r="D3" s="66" t="s">
        <v>15</v>
      </c>
      <c r="E3" s="67" t="s">
        <v>35</v>
      </c>
      <c r="F3" s="66" t="s">
        <v>14</v>
      </c>
      <c r="G3" s="67" t="s">
        <v>13</v>
      </c>
      <c r="H3" t="s">
        <v>35</v>
      </c>
      <c r="I3" t="s">
        <v>53</v>
      </c>
    </row>
    <row r="4" spans="1:9" ht="13.15" x14ac:dyDescent="0.35">
      <c r="A4" s="63">
        <v>2</v>
      </c>
      <c r="B4" s="64">
        <v>43359</v>
      </c>
      <c r="C4" s="65">
        <v>0.54166666666666663</v>
      </c>
      <c r="D4" s="66" t="s">
        <v>12</v>
      </c>
      <c r="E4" s="67" t="s">
        <v>13</v>
      </c>
      <c r="F4" s="66" t="s">
        <v>14</v>
      </c>
      <c r="G4" s="67" t="s">
        <v>36</v>
      </c>
      <c r="H4" t="s">
        <v>36</v>
      </c>
      <c r="I4" t="s">
        <v>24</v>
      </c>
    </row>
    <row r="5" spans="1:9" ht="13.15" x14ac:dyDescent="0.35">
      <c r="A5" s="63">
        <v>3</v>
      </c>
      <c r="B5" s="64">
        <v>43366</v>
      </c>
      <c r="C5" s="65">
        <v>0.54166666666666663</v>
      </c>
      <c r="D5" s="66" t="s">
        <v>15</v>
      </c>
      <c r="E5" s="67" t="s">
        <v>37</v>
      </c>
      <c r="F5" s="66" t="s">
        <v>14</v>
      </c>
      <c r="G5" s="67" t="s">
        <v>13</v>
      </c>
      <c r="H5" t="s">
        <v>37</v>
      </c>
      <c r="I5" t="s">
        <v>54</v>
      </c>
    </row>
    <row r="6" spans="1:9" ht="13.15" x14ac:dyDescent="0.35">
      <c r="A6" s="63">
        <v>4</v>
      </c>
      <c r="B6" s="64">
        <v>43373</v>
      </c>
      <c r="C6" s="65">
        <v>0.54166666666666663</v>
      </c>
      <c r="D6" s="66" t="s">
        <v>12</v>
      </c>
      <c r="E6" s="68" t="s">
        <v>13</v>
      </c>
      <c r="F6" s="68" t="s">
        <v>14</v>
      </c>
      <c r="G6" s="68" t="s">
        <v>38</v>
      </c>
      <c r="H6" t="s">
        <v>38</v>
      </c>
      <c r="I6" t="s">
        <v>24</v>
      </c>
    </row>
    <row r="7" spans="1:9" ht="13.15" x14ac:dyDescent="0.35">
      <c r="A7" s="63">
        <v>5</v>
      </c>
      <c r="B7" s="64">
        <v>43387</v>
      </c>
      <c r="C7" s="65">
        <v>0.54166666666666663</v>
      </c>
      <c r="D7" s="66" t="s">
        <v>12</v>
      </c>
      <c r="E7" s="67" t="s">
        <v>13</v>
      </c>
      <c r="F7" s="66" t="s">
        <v>14</v>
      </c>
      <c r="G7" s="67" t="s">
        <v>39</v>
      </c>
      <c r="H7" t="s">
        <v>39</v>
      </c>
      <c r="I7" t="s">
        <v>58</v>
      </c>
    </row>
    <row r="8" spans="1:9" ht="13.15" x14ac:dyDescent="0.35">
      <c r="A8" s="63">
        <v>6</v>
      </c>
      <c r="B8" s="64">
        <v>43394</v>
      </c>
      <c r="C8" s="65">
        <v>0.54166666666666663</v>
      </c>
      <c r="D8" s="66" t="s">
        <v>15</v>
      </c>
      <c r="E8" s="67" t="s">
        <v>16</v>
      </c>
      <c r="F8" s="66" t="s">
        <v>14</v>
      </c>
      <c r="G8" s="67" t="s">
        <v>13</v>
      </c>
      <c r="H8" t="s">
        <v>16</v>
      </c>
      <c r="I8" t="s">
        <v>25</v>
      </c>
    </row>
    <row r="9" spans="1:9" ht="13.15" x14ac:dyDescent="0.35">
      <c r="A9" s="63">
        <v>7</v>
      </c>
      <c r="B9" s="64">
        <v>43401</v>
      </c>
      <c r="C9" s="65">
        <v>0.54166666666666663</v>
      </c>
      <c r="D9" s="66" t="s">
        <v>12</v>
      </c>
      <c r="E9" s="67" t="s">
        <v>13</v>
      </c>
      <c r="F9" s="66" t="s">
        <v>14</v>
      </c>
      <c r="G9" s="67" t="s">
        <v>40</v>
      </c>
      <c r="H9" t="s">
        <v>40</v>
      </c>
      <c r="I9" t="s">
        <v>24</v>
      </c>
    </row>
    <row r="10" spans="1:9" ht="13.15" x14ac:dyDescent="0.35">
      <c r="A10" s="63">
        <v>8</v>
      </c>
      <c r="B10" s="64">
        <v>43415</v>
      </c>
      <c r="C10" s="65">
        <v>0.54166666666666663</v>
      </c>
      <c r="D10" s="66" t="s">
        <v>15</v>
      </c>
      <c r="E10" s="67" t="s">
        <v>41</v>
      </c>
      <c r="F10" s="66" t="s">
        <v>14</v>
      </c>
      <c r="G10" s="67" t="s">
        <v>13</v>
      </c>
      <c r="H10" t="s">
        <v>41</v>
      </c>
      <c r="I10" t="s">
        <v>55</v>
      </c>
    </row>
    <row r="11" spans="1:9" ht="13.15" x14ac:dyDescent="0.35">
      <c r="A11" s="63">
        <v>9</v>
      </c>
      <c r="B11" s="64">
        <v>43422</v>
      </c>
      <c r="C11" s="65">
        <v>0.54166666666666663</v>
      </c>
      <c r="D11" s="66" t="s">
        <v>12</v>
      </c>
      <c r="E11" s="67" t="s">
        <v>13</v>
      </c>
      <c r="F11" s="66" t="s">
        <v>14</v>
      </c>
      <c r="G11" s="67" t="s">
        <v>42</v>
      </c>
      <c r="H11" t="s">
        <v>42</v>
      </c>
      <c r="I11" t="s">
        <v>26</v>
      </c>
    </row>
    <row r="12" spans="1:9" ht="13.15" x14ac:dyDescent="0.35">
      <c r="A12" s="63">
        <v>10</v>
      </c>
      <c r="B12" s="64">
        <v>43436</v>
      </c>
      <c r="C12" s="65">
        <v>0.54166666666666663</v>
      </c>
      <c r="D12" s="66" t="s">
        <v>12</v>
      </c>
      <c r="E12" s="67" t="s">
        <v>13</v>
      </c>
      <c r="F12" s="66" t="s">
        <v>14</v>
      </c>
      <c r="G12" s="67" t="s">
        <v>35</v>
      </c>
      <c r="H12" t="s">
        <v>35</v>
      </c>
      <c r="I12" t="s">
        <v>24</v>
      </c>
    </row>
    <row r="13" spans="1:9" ht="13.15" x14ac:dyDescent="0.35">
      <c r="A13" s="63">
        <v>11</v>
      </c>
      <c r="B13" s="64">
        <v>43443</v>
      </c>
      <c r="C13" s="65">
        <v>0.5</v>
      </c>
      <c r="D13" s="66" t="s">
        <v>15</v>
      </c>
      <c r="E13" s="67" t="s">
        <v>36</v>
      </c>
      <c r="F13" s="66" t="s">
        <v>14</v>
      </c>
      <c r="G13" s="67" t="s">
        <v>13</v>
      </c>
      <c r="H13" t="s">
        <v>36</v>
      </c>
      <c r="I13" t="s">
        <v>56</v>
      </c>
    </row>
    <row r="14" spans="1:9" ht="13.15" x14ac:dyDescent="0.35">
      <c r="A14" s="63">
        <v>12</v>
      </c>
      <c r="B14" s="64">
        <v>43478</v>
      </c>
      <c r="C14" s="65">
        <v>0.54166666666666663</v>
      </c>
      <c r="D14" s="66" t="s">
        <v>12</v>
      </c>
      <c r="E14" s="67" t="s">
        <v>13</v>
      </c>
      <c r="F14" s="66" t="s">
        <v>14</v>
      </c>
      <c r="G14" s="67" t="s">
        <v>37</v>
      </c>
      <c r="H14" t="s">
        <v>37</v>
      </c>
      <c r="I14" t="s">
        <v>24</v>
      </c>
    </row>
    <row r="15" spans="1:9" ht="13.15" x14ac:dyDescent="0.35">
      <c r="A15" s="63">
        <v>13</v>
      </c>
      <c r="B15" s="64">
        <v>43485</v>
      </c>
      <c r="C15" s="65">
        <v>0.5</v>
      </c>
      <c r="D15" s="66" t="s">
        <v>15</v>
      </c>
      <c r="E15" s="67" t="s">
        <v>38</v>
      </c>
      <c r="F15" s="66" t="s">
        <v>14</v>
      </c>
      <c r="G15" s="67" t="s">
        <v>13</v>
      </c>
      <c r="H15" t="s">
        <v>38</v>
      </c>
      <c r="I15" t="s">
        <v>57</v>
      </c>
    </row>
    <row r="16" spans="1:9" ht="13.15" x14ac:dyDescent="0.35">
      <c r="A16" s="63">
        <v>14</v>
      </c>
      <c r="B16" s="64">
        <v>43499</v>
      </c>
      <c r="C16" s="65">
        <v>0.5</v>
      </c>
      <c r="D16" s="66" t="s">
        <v>15</v>
      </c>
      <c r="E16" s="67" t="s">
        <v>39</v>
      </c>
      <c r="F16" s="66" t="s">
        <v>14</v>
      </c>
      <c r="G16" s="67" t="s">
        <v>13</v>
      </c>
      <c r="H16" t="s">
        <v>39</v>
      </c>
      <c r="I16" t="s">
        <v>53</v>
      </c>
    </row>
    <row r="17" spans="1:9" ht="13.15" x14ac:dyDescent="0.35">
      <c r="A17" s="63">
        <v>15</v>
      </c>
      <c r="B17" s="64">
        <v>43506</v>
      </c>
      <c r="C17" s="65">
        <v>0.54166666666666663</v>
      </c>
      <c r="D17" s="66" t="s">
        <v>12</v>
      </c>
      <c r="E17" s="67" t="s">
        <v>13</v>
      </c>
      <c r="F17" s="66" t="s">
        <v>14</v>
      </c>
      <c r="G17" s="67" t="s">
        <v>16</v>
      </c>
      <c r="H17" t="s">
        <v>16</v>
      </c>
      <c r="I17" t="s">
        <v>24</v>
      </c>
    </row>
    <row r="18" spans="1:9" ht="13.15" x14ac:dyDescent="0.35">
      <c r="A18" s="63">
        <v>16</v>
      </c>
      <c r="B18" s="64">
        <v>43520</v>
      </c>
      <c r="C18" s="65">
        <v>0.58333333333333337</v>
      </c>
      <c r="D18" s="66" t="s">
        <v>15</v>
      </c>
      <c r="E18" s="67" t="s">
        <v>40</v>
      </c>
      <c r="F18" s="66" t="s">
        <v>14</v>
      </c>
      <c r="G18" s="67" t="s">
        <v>13</v>
      </c>
      <c r="H18" t="s">
        <v>40</v>
      </c>
      <c r="I18" t="s">
        <v>53</v>
      </c>
    </row>
    <row r="19" spans="1:9" ht="13.15" x14ac:dyDescent="0.35">
      <c r="A19" s="63">
        <v>17</v>
      </c>
      <c r="B19" s="64">
        <v>43534</v>
      </c>
      <c r="C19" s="65">
        <v>0.54166666666666663</v>
      </c>
      <c r="D19" s="66" t="s">
        <v>12</v>
      </c>
      <c r="E19" s="67" t="s">
        <v>13</v>
      </c>
      <c r="F19" s="66" t="s">
        <v>14</v>
      </c>
      <c r="G19" s="67" t="s">
        <v>41</v>
      </c>
      <c r="H19" t="s">
        <v>41</v>
      </c>
      <c r="I19" t="s">
        <v>55</v>
      </c>
    </row>
    <row r="20" spans="1:9" ht="13.15" x14ac:dyDescent="0.35">
      <c r="A20" s="63">
        <v>18</v>
      </c>
      <c r="B20" s="64">
        <v>43541</v>
      </c>
      <c r="C20" s="65">
        <v>0.54166666666666663</v>
      </c>
      <c r="D20" s="66" t="s">
        <v>15</v>
      </c>
      <c r="E20" s="67" t="s">
        <v>42</v>
      </c>
      <c r="F20" s="66" t="s">
        <v>14</v>
      </c>
      <c r="G20" s="67" t="s">
        <v>13</v>
      </c>
      <c r="H20" t="s">
        <v>42</v>
      </c>
      <c r="I20" t="s">
        <v>26</v>
      </c>
    </row>
    <row r="21" spans="1:9" ht="13.15" x14ac:dyDescent="0.4">
      <c r="A21" s="61" t="s">
        <v>7</v>
      </c>
      <c r="B21" s="61"/>
      <c r="C21" s="61"/>
    </row>
    <row r="22" spans="1:9" ht="13.15" x14ac:dyDescent="0.35">
      <c r="A22" s="69">
        <v>1</v>
      </c>
      <c r="B22" s="70">
        <v>43351</v>
      </c>
      <c r="C22" s="71">
        <v>0.66666666666666663</v>
      </c>
      <c r="D22" s="72" t="s">
        <v>15</v>
      </c>
      <c r="E22" s="73" t="s">
        <v>43</v>
      </c>
      <c r="F22" s="72" t="s">
        <v>14</v>
      </c>
      <c r="G22" s="73" t="s">
        <v>44</v>
      </c>
      <c r="H22" t="s">
        <v>43</v>
      </c>
      <c r="I22" t="s">
        <v>30</v>
      </c>
    </row>
    <row r="23" spans="1:9" ht="13.15" x14ac:dyDescent="0.35">
      <c r="A23" s="69">
        <v>2</v>
      </c>
      <c r="B23" s="70">
        <v>43359</v>
      </c>
      <c r="C23" s="71">
        <v>0.66666666666666663</v>
      </c>
      <c r="D23" s="72" t="s">
        <v>12</v>
      </c>
      <c r="E23" s="73" t="s">
        <v>44</v>
      </c>
      <c r="F23" s="72" t="s">
        <v>14</v>
      </c>
      <c r="G23" s="73" t="s">
        <v>45</v>
      </c>
      <c r="H23" t="s">
        <v>45</v>
      </c>
      <c r="I23" t="s">
        <v>27</v>
      </c>
    </row>
    <row r="24" spans="1:9" ht="13.15" x14ac:dyDescent="0.35">
      <c r="A24" s="69">
        <v>3</v>
      </c>
      <c r="B24" s="70">
        <v>43365</v>
      </c>
      <c r="C24" s="71">
        <v>0.625</v>
      </c>
      <c r="D24" s="72" t="s">
        <v>15</v>
      </c>
      <c r="E24" s="73" t="s">
        <v>46</v>
      </c>
      <c r="F24" s="72" t="s">
        <v>14</v>
      </c>
      <c r="G24" s="73" t="s">
        <v>44</v>
      </c>
      <c r="H24" t="s">
        <v>46</v>
      </c>
      <c r="I24" t="s">
        <v>27</v>
      </c>
    </row>
    <row r="25" spans="1:9" ht="13.15" x14ac:dyDescent="0.35">
      <c r="A25" s="69">
        <v>4</v>
      </c>
      <c r="B25" s="70">
        <v>43373</v>
      </c>
      <c r="C25" s="71">
        <v>0.66666666666666663</v>
      </c>
      <c r="D25" s="72" t="s">
        <v>12</v>
      </c>
      <c r="E25" s="73" t="s">
        <v>44</v>
      </c>
      <c r="F25" s="72" t="s">
        <v>14</v>
      </c>
      <c r="G25" s="73" t="s">
        <v>47</v>
      </c>
      <c r="H25" t="s">
        <v>47</v>
      </c>
      <c r="I25" t="s">
        <v>24</v>
      </c>
    </row>
    <row r="26" spans="1:9" ht="13.15" x14ac:dyDescent="0.35">
      <c r="A26" s="69">
        <v>5</v>
      </c>
      <c r="B26" s="70">
        <v>43387</v>
      </c>
      <c r="C26" s="71">
        <v>0.66666666666666663</v>
      </c>
      <c r="D26" s="72" t="s">
        <v>12</v>
      </c>
      <c r="E26" s="73" t="s">
        <v>44</v>
      </c>
      <c r="F26" s="72" t="s">
        <v>14</v>
      </c>
      <c r="G26" s="73" t="s">
        <v>48</v>
      </c>
      <c r="H26" t="s">
        <v>48</v>
      </c>
      <c r="I26" t="s">
        <v>27</v>
      </c>
    </row>
    <row r="27" spans="1:9" ht="13.15" x14ac:dyDescent="0.35">
      <c r="A27" s="69">
        <v>6</v>
      </c>
      <c r="B27" s="70">
        <v>43394</v>
      </c>
      <c r="C27" s="71">
        <v>0.45833333333333331</v>
      </c>
      <c r="D27" s="72" t="s">
        <v>15</v>
      </c>
      <c r="E27" s="73" t="s">
        <v>49</v>
      </c>
      <c r="F27" s="72" t="s">
        <v>14</v>
      </c>
      <c r="G27" s="73" t="s">
        <v>44</v>
      </c>
      <c r="H27" t="s">
        <v>49</v>
      </c>
      <c r="I27" t="s">
        <v>29</v>
      </c>
    </row>
    <row r="28" spans="1:9" ht="13.15" x14ac:dyDescent="0.35">
      <c r="A28" s="69">
        <v>7</v>
      </c>
      <c r="B28" s="70">
        <v>43401</v>
      </c>
      <c r="C28" s="71">
        <v>0.66666666666666663</v>
      </c>
      <c r="D28" s="72" t="s">
        <v>12</v>
      </c>
      <c r="E28" s="74" t="s">
        <v>44</v>
      </c>
      <c r="F28" s="72" t="s">
        <v>14</v>
      </c>
      <c r="G28" s="74" t="s">
        <v>50</v>
      </c>
      <c r="H28" t="s">
        <v>50</v>
      </c>
      <c r="I28" t="s">
        <v>24</v>
      </c>
    </row>
    <row r="29" spans="1:9" ht="13.15" x14ac:dyDescent="0.35">
      <c r="A29" s="69">
        <v>8</v>
      </c>
      <c r="B29" s="70">
        <v>43415</v>
      </c>
      <c r="C29" s="71">
        <v>0.54166666666666663</v>
      </c>
      <c r="D29" s="72" t="s">
        <v>15</v>
      </c>
      <c r="E29" s="73" t="s">
        <v>51</v>
      </c>
      <c r="F29" s="72" t="s">
        <v>14</v>
      </c>
      <c r="G29" s="73" t="s">
        <v>44</v>
      </c>
      <c r="H29" t="s">
        <v>51</v>
      </c>
      <c r="I29" t="s">
        <v>60</v>
      </c>
    </row>
    <row r="30" spans="1:9" ht="13.15" x14ac:dyDescent="0.35">
      <c r="A30" s="69">
        <v>9</v>
      </c>
      <c r="B30" s="70">
        <v>43422</v>
      </c>
      <c r="C30" s="71">
        <v>0.66666666666666663</v>
      </c>
      <c r="D30" s="72" t="s">
        <v>12</v>
      </c>
      <c r="E30" s="73" t="s">
        <v>44</v>
      </c>
      <c r="F30" s="72" t="s">
        <v>14</v>
      </c>
      <c r="G30" s="73" t="s">
        <v>52</v>
      </c>
      <c r="H30" t="s">
        <v>52</v>
      </c>
      <c r="I30" t="s">
        <v>24</v>
      </c>
    </row>
    <row r="31" spans="1:9" ht="13.15" x14ac:dyDescent="0.35">
      <c r="A31" s="69">
        <v>10</v>
      </c>
      <c r="B31" s="70">
        <v>43436</v>
      </c>
      <c r="C31" s="71">
        <v>0.66666666666666663</v>
      </c>
      <c r="D31" s="72" t="s">
        <v>12</v>
      </c>
      <c r="E31" s="73" t="s">
        <v>44</v>
      </c>
      <c r="F31" s="72" t="s">
        <v>14</v>
      </c>
      <c r="G31" s="73" t="s">
        <v>43</v>
      </c>
      <c r="H31" t="s">
        <v>43</v>
      </c>
      <c r="I31" t="s">
        <v>24</v>
      </c>
    </row>
    <row r="32" spans="1:9" ht="13.15" x14ac:dyDescent="0.35">
      <c r="A32" s="69">
        <v>11</v>
      </c>
      <c r="B32" s="70">
        <v>43443</v>
      </c>
      <c r="C32" s="71">
        <v>0.45833333333333331</v>
      </c>
      <c r="D32" s="72" t="s">
        <v>15</v>
      </c>
      <c r="E32" s="73" t="s">
        <v>45</v>
      </c>
      <c r="F32" s="72" t="s">
        <v>14</v>
      </c>
      <c r="G32" s="73" t="s">
        <v>44</v>
      </c>
      <c r="H32" t="s">
        <v>45</v>
      </c>
      <c r="I32" t="s">
        <v>27</v>
      </c>
    </row>
    <row r="33" spans="1:9" ht="13.15" x14ac:dyDescent="0.35">
      <c r="A33" s="69">
        <v>12</v>
      </c>
      <c r="B33" s="70">
        <v>43478</v>
      </c>
      <c r="C33" s="71">
        <v>0.66666666666666663</v>
      </c>
      <c r="D33" s="72" t="s">
        <v>12</v>
      </c>
      <c r="E33" s="73" t="s">
        <v>44</v>
      </c>
      <c r="F33" s="72" t="s">
        <v>14</v>
      </c>
      <c r="G33" s="73" t="s">
        <v>46</v>
      </c>
      <c r="H33" t="s">
        <v>46</v>
      </c>
      <c r="I33" t="s">
        <v>24</v>
      </c>
    </row>
    <row r="34" spans="1:9" ht="13.15" x14ac:dyDescent="0.35">
      <c r="A34" s="69">
        <v>13</v>
      </c>
      <c r="B34" s="70">
        <v>43485</v>
      </c>
      <c r="C34" s="71">
        <v>0.54166666666666663</v>
      </c>
      <c r="D34" s="72" t="s">
        <v>15</v>
      </c>
      <c r="E34" s="73" t="s">
        <v>47</v>
      </c>
      <c r="F34" s="72" t="s">
        <v>14</v>
      </c>
      <c r="G34" s="73" t="s">
        <v>44</v>
      </c>
      <c r="H34" t="s">
        <v>47</v>
      </c>
      <c r="I34" t="s">
        <v>59</v>
      </c>
    </row>
    <row r="35" spans="1:9" ht="13.15" x14ac:dyDescent="0.35">
      <c r="A35" s="69">
        <v>14</v>
      </c>
      <c r="B35" s="70">
        <v>43498</v>
      </c>
      <c r="C35" s="71">
        <v>0.70833333333333337</v>
      </c>
      <c r="D35" s="72" t="s">
        <v>15</v>
      </c>
      <c r="E35" s="73" t="s">
        <v>48</v>
      </c>
      <c r="F35" s="72" t="s">
        <v>14</v>
      </c>
      <c r="G35" s="73" t="s">
        <v>44</v>
      </c>
      <c r="H35" t="s">
        <v>48</v>
      </c>
      <c r="I35" t="s">
        <v>27</v>
      </c>
    </row>
    <row r="36" spans="1:9" ht="13.15" x14ac:dyDescent="0.35">
      <c r="A36" s="69">
        <v>15</v>
      </c>
      <c r="B36" s="70">
        <v>43506</v>
      </c>
      <c r="C36" s="71">
        <v>0.66666666666666663</v>
      </c>
      <c r="D36" s="72" t="s">
        <v>12</v>
      </c>
      <c r="E36" s="73" t="s">
        <v>44</v>
      </c>
      <c r="F36" s="72" t="s">
        <v>14</v>
      </c>
      <c r="G36" s="73" t="s">
        <v>49</v>
      </c>
      <c r="H36" t="s">
        <v>49</v>
      </c>
      <c r="I36" t="s">
        <v>24</v>
      </c>
    </row>
    <row r="37" spans="1:9" ht="13.15" x14ac:dyDescent="0.35">
      <c r="A37" s="69">
        <v>16</v>
      </c>
      <c r="B37" s="70">
        <v>43519</v>
      </c>
      <c r="C37" s="71">
        <v>0.375</v>
      </c>
      <c r="D37" s="72" t="s">
        <v>15</v>
      </c>
      <c r="E37" s="73" t="s">
        <v>50</v>
      </c>
      <c r="F37" s="72" t="s">
        <v>14</v>
      </c>
      <c r="G37" s="73" t="s">
        <v>44</v>
      </c>
      <c r="H37" t="s">
        <v>50</v>
      </c>
      <c r="I37" t="s">
        <v>61</v>
      </c>
    </row>
    <row r="38" spans="1:9" ht="13.15" x14ac:dyDescent="0.35">
      <c r="A38" s="69">
        <v>17</v>
      </c>
      <c r="B38" s="70">
        <v>43534</v>
      </c>
      <c r="C38" s="71">
        <v>0.66666666666666663</v>
      </c>
      <c r="D38" s="72" t="s">
        <v>12</v>
      </c>
      <c r="E38" s="73" t="s">
        <v>44</v>
      </c>
      <c r="F38" s="72" t="s">
        <v>14</v>
      </c>
      <c r="G38" s="73" t="s">
        <v>51</v>
      </c>
      <c r="H38" t="s">
        <v>51</v>
      </c>
      <c r="I38" t="s">
        <v>24</v>
      </c>
    </row>
    <row r="39" spans="1:9" ht="13.15" x14ac:dyDescent="0.35">
      <c r="A39" s="69">
        <v>18</v>
      </c>
      <c r="B39" s="70">
        <v>43540</v>
      </c>
      <c r="C39" s="71">
        <v>0.5</v>
      </c>
      <c r="D39" s="72" t="s">
        <v>15</v>
      </c>
      <c r="E39" s="73" t="s">
        <v>52</v>
      </c>
      <c r="F39" s="72" t="s">
        <v>14</v>
      </c>
      <c r="G39" s="73" t="s">
        <v>44</v>
      </c>
      <c r="H39" t="s">
        <v>52</v>
      </c>
      <c r="I39" t="s">
        <v>28</v>
      </c>
    </row>
    <row r="40" spans="1:9" ht="13.15" x14ac:dyDescent="0.35">
      <c r="A40" s="15">
        <v>19</v>
      </c>
      <c r="B40" s="20"/>
      <c r="C40" s="21"/>
      <c r="D40" s="18"/>
      <c r="E40" s="19"/>
      <c r="F40" s="18"/>
      <c r="G40" s="19"/>
    </row>
    <row r="41" spans="1:9" ht="13.15" x14ac:dyDescent="0.35">
      <c r="A41" s="15">
        <v>20</v>
      </c>
      <c r="B41" s="16"/>
      <c r="C41" s="17"/>
      <c r="D41" s="18"/>
      <c r="E41" s="19"/>
      <c r="F41" s="18"/>
      <c r="G41" s="19"/>
    </row>
    <row r="42" spans="1:9" ht="13.15" x14ac:dyDescent="0.35">
      <c r="A42" s="15">
        <v>21</v>
      </c>
      <c r="B42" s="16"/>
      <c r="C42" s="17"/>
      <c r="D42" s="18"/>
      <c r="E42" s="19"/>
      <c r="F42" s="18"/>
      <c r="G42" s="19"/>
    </row>
    <row r="43" spans="1:9" ht="13.15" x14ac:dyDescent="0.35">
      <c r="A43" s="15">
        <v>22</v>
      </c>
      <c r="B43" s="16"/>
      <c r="C43" s="17"/>
      <c r="D43" s="18"/>
      <c r="E43" s="19"/>
      <c r="F43" s="18"/>
      <c r="G43" s="19"/>
    </row>
    <row r="44" spans="1:9" x14ac:dyDescent="0.35">
      <c r="F44"/>
    </row>
    <row r="45" spans="1:9" x14ac:dyDescent="0.35">
      <c r="F45"/>
    </row>
    <row r="46" spans="1:9" x14ac:dyDescent="0.35">
      <c r="F46"/>
    </row>
    <row r="47" spans="1:9" x14ac:dyDescent="0.35">
      <c r="F47"/>
    </row>
    <row r="48" spans="1:9" x14ac:dyDescent="0.35">
      <c r="F48"/>
    </row>
    <row r="49" spans="6:6" x14ac:dyDescent="0.35">
      <c r="F49"/>
    </row>
    <row r="50" spans="6:6" x14ac:dyDescent="0.35">
      <c r="F50"/>
    </row>
    <row r="51" spans="6:6" x14ac:dyDescent="0.35">
      <c r="F51"/>
    </row>
    <row r="52" spans="6:6" x14ac:dyDescent="0.35">
      <c r="F52"/>
    </row>
    <row r="53" spans="6:6" x14ac:dyDescent="0.35">
      <c r="F53"/>
    </row>
    <row r="54" spans="6:6" x14ac:dyDescent="0.35">
      <c r="F54"/>
    </row>
    <row r="55" spans="6:6" x14ac:dyDescent="0.35">
      <c r="F55"/>
    </row>
    <row r="56" spans="6:6" x14ac:dyDescent="0.35">
      <c r="F56"/>
    </row>
    <row r="57" spans="6:6" x14ac:dyDescent="0.35">
      <c r="F57"/>
    </row>
    <row r="58" spans="6:6" x14ac:dyDescent="0.35">
      <c r="F58"/>
    </row>
    <row r="59" spans="6:6" x14ac:dyDescent="0.35">
      <c r="F59"/>
    </row>
    <row r="60" spans="6:6" x14ac:dyDescent="0.35">
      <c r="F60"/>
    </row>
    <row r="61" spans="6:6" x14ac:dyDescent="0.35">
      <c r="F61"/>
    </row>
    <row r="62" spans="6:6" x14ac:dyDescent="0.35">
      <c r="F62"/>
    </row>
  </sheetData>
  <mergeCells count="2">
    <mergeCell ref="A21:C21"/>
    <mergeCell ref="A2:C2"/>
  </mergeCells>
  <conditionalFormatting sqref="D40:D43">
    <cfRule type="containsText" dxfId="5" priority="3" operator="containsText" text="Ausw.">
      <formula>NOT(ISERROR(SEARCH("Ausw.",D40)))</formula>
    </cfRule>
  </conditionalFormatting>
  <conditionalFormatting sqref="D3:D20">
    <cfRule type="containsText" dxfId="2" priority="2" operator="containsText" text="Ausw.">
      <formula>NOT(ISERROR(SEARCH("Ausw.",D3)))</formula>
    </cfRule>
  </conditionalFormatting>
  <conditionalFormatting sqref="D22:D39">
    <cfRule type="containsText" dxfId="0" priority="1" operator="containsText" text="Ausw.">
      <formula>NOT(ISERROR(SEARCH("Ausw.",D22)))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Mannschaftsaufstellung</vt:lpstr>
      <vt:lpstr>HelpSheet</vt:lpstr>
      <vt:lpstr>Mannschaftsaufstellung!Druckbereich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Bethge</dc:creator>
  <cp:lastModifiedBy>Tobias Bethge</cp:lastModifiedBy>
  <cp:lastPrinted>2018-06-29T12:02:08Z</cp:lastPrinted>
  <dcterms:created xsi:type="dcterms:W3CDTF">2014-08-05T14:31:16Z</dcterms:created>
  <dcterms:modified xsi:type="dcterms:W3CDTF">2018-08-07T14:58:31Z</dcterms:modified>
</cp:coreProperties>
</file>